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15135" windowHeight="9300"/>
  </bookViews>
  <sheets>
    <sheet name="SER.TAX" sheetId="1" r:id="rId1"/>
  </sheets>
  <calcPr calcId="124519"/>
</workbook>
</file>

<file path=xl/calcChain.xml><?xml version="1.0" encoding="utf-8"?>
<calcChain xmlns="http://schemas.openxmlformats.org/spreadsheetml/2006/main">
  <c r="K19" i="1"/>
  <c r="K6"/>
  <c r="L6" s="1"/>
  <c r="I6"/>
  <c r="I7" s="1"/>
  <c r="I8" s="1"/>
  <c r="I9" s="1"/>
  <c r="I10" s="1"/>
  <c r="I11" s="1"/>
  <c r="I12" s="1"/>
  <c r="I13" s="1"/>
  <c r="I14" s="1"/>
  <c r="I15" s="1"/>
  <c r="I16" s="1"/>
  <c r="I17" s="1"/>
  <c r="I19" s="1"/>
  <c r="G6"/>
  <c r="G7" s="1"/>
  <c r="G8" s="1"/>
  <c r="G9" s="1"/>
  <c r="G10" s="1"/>
  <c r="G11" s="1"/>
  <c r="G12" s="1"/>
  <c r="G13" s="1"/>
  <c r="G14" s="1"/>
  <c r="G15" s="1"/>
  <c r="G16" s="1"/>
  <c r="G17" s="1"/>
  <c r="G19" s="1"/>
  <c r="E6"/>
  <c r="E7" s="1"/>
  <c r="E8" s="1"/>
  <c r="E9" s="1"/>
  <c r="E10" s="1"/>
  <c r="E11" s="1"/>
  <c r="E12" s="1"/>
  <c r="E13" s="1"/>
  <c r="E14" s="1"/>
  <c r="E15" s="1"/>
  <c r="E16" s="1"/>
  <c r="E17" s="1"/>
  <c r="E19" s="1"/>
  <c r="C6"/>
  <c r="C7" s="1"/>
  <c r="C8" s="1"/>
  <c r="C9" s="1"/>
  <c r="C10" s="1"/>
  <c r="C11" s="1"/>
  <c r="C12" s="1"/>
  <c r="C13" s="1"/>
  <c r="C14" s="1"/>
  <c r="C15" s="1"/>
  <c r="C16" s="1"/>
  <c r="C17" s="1"/>
  <c r="C19" s="1"/>
  <c r="K7" l="1"/>
  <c r="L7" l="1"/>
  <c r="K8"/>
  <c r="L8" l="1"/>
  <c r="K9"/>
  <c r="L9" l="1"/>
  <c r="K10"/>
  <c r="L10" l="1"/>
  <c r="K11"/>
  <c r="L11" l="1"/>
  <c r="K12"/>
  <c r="L12" s="1"/>
</calcChain>
</file>

<file path=xl/sharedStrings.xml><?xml version="1.0" encoding="utf-8"?>
<sst xmlns="http://schemas.openxmlformats.org/spreadsheetml/2006/main" count="36" uniqueCount="27">
  <si>
    <t>CCE, AHMEDABAD III</t>
  </si>
  <si>
    <t xml:space="preserve">MONTH WISE NET REVENUE DETAILS </t>
  </si>
  <si>
    <t>SERVICE TAX</t>
  </si>
  <si>
    <t>( Rs. in Crores )</t>
  </si>
  <si>
    <t>MONTH</t>
  </si>
  <si>
    <t>For the Month</t>
  </si>
  <si>
    <t>Upto the Month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</si>
  <si>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</si>
  <si>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</si>
  <si>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</si>
  <si>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</si>
  <si>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</si>
  <si>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</si>
  <si>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</si>
  <si>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</si>
  <si>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</si>
  <si>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</si>
  <si>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</si>
  <si>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</si>
  <si>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S.B.E.</t>
  </si>
  <si>
    <t>DIFF.(+/--)</t>
  </si>
  <si>
    <t>2012-13</t>
  </si>
  <si>
    <t>2013-14</t>
  </si>
  <si>
    <t>2014-15</t>
  </si>
  <si>
    <t>2015-16</t>
  </si>
  <si>
    <t>2016-17</t>
  </si>
  <si>
    <t>Increase/Decrease in comparision with  last year (% Change )</t>
  </si>
</sst>
</file>

<file path=xl/styles.xml><?xml version="1.0" encoding="utf-8"?>
<styleSheet xmlns="http://schemas.openxmlformats.org/spreadsheetml/2006/main">
  <fonts count="8">
    <font>
      <sz val="10"/>
      <name val="Arial"/>
    </font>
    <font>
      <b/>
      <sz val="16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sz val="16"/>
      <name val="Arial"/>
      <family val="2"/>
    </font>
    <font>
      <b/>
      <sz val="20"/>
      <name val="Arial"/>
      <family val="2"/>
    </font>
    <font>
      <sz val="8"/>
      <name val="Arial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1" xfId="0" applyFont="1" applyFill="1" applyBorder="1" applyAlignment="1">
      <alignment vertical="center"/>
    </xf>
    <xf numFmtId="2" fontId="5" fillId="0" borderId="1" xfId="0" applyNumberFormat="1" applyFont="1" applyFill="1" applyBorder="1" applyAlignment="1">
      <alignment vertical="center"/>
    </xf>
    <xf numFmtId="10" fontId="5" fillId="0" borderId="1" xfId="0" applyNumberFormat="1" applyFont="1" applyFill="1" applyBorder="1" applyAlignment="1">
      <alignment vertical="center"/>
    </xf>
    <xf numFmtId="1" fontId="6" fillId="0" borderId="1" xfId="0" applyNumberFormat="1" applyFont="1" applyFill="1" applyBorder="1" applyAlignment="1">
      <alignment vertical="center"/>
    </xf>
    <xf numFmtId="0" fontId="4" fillId="0" borderId="1" xfId="0" applyFont="1" applyFill="1" applyBorder="1"/>
    <xf numFmtId="2" fontId="4" fillId="0" borderId="1" xfId="0" applyNumberFormat="1" applyFont="1" applyFill="1" applyBorder="1"/>
    <xf numFmtId="1" fontId="5" fillId="0" borderId="1" xfId="0" applyNumberFormat="1" applyFont="1" applyFill="1" applyBorder="1" applyAlignment="1">
      <alignment vertical="center"/>
    </xf>
    <xf numFmtId="0" fontId="5" fillId="0" borderId="1" xfId="0" applyFont="1" applyFill="1" applyBorder="1"/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"/>
  <sheetViews>
    <sheetView tabSelected="1" view="pageBreakPreview" workbookViewId="0">
      <selection sqref="A1:IV65536"/>
    </sheetView>
  </sheetViews>
  <sheetFormatPr defaultRowHeight="12.75"/>
  <cols>
    <col min="1" max="1" width="15.85546875" bestFit="1" customWidth="1"/>
    <col min="2" max="3" width="12.7109375" customWidth="1"/>
    <col min="4" max="4" width="14.28515625" customWidth="1"/>
    <col min="5" max="10" width="12.7109375" customWidth="1"/>
    <col min="11" max="11" width="14.42578125" customWidth="1"/>
    <col min="12" max="12" width="14.7109375" customWidth="1"/>
  </cols>
  <sheetData>
    <row r="1" spans="1:12" ht="20.25">
      <c r="B1" s="9"/>
      <c r="C1" s="9"/>
      <c r="D1" s="9"/>
      <c r="E1" s="9" t="s">
        <v>0</v>
      </c>
      <c r="F1" s="9"/>
      <c r="G1" s="9"/>
      <c r="H1" s="9"/>
      <c r="I1" s="9"/>
      <c r="J1" s="9"/>
      <c r="K1" s="9"/>
    </row>
    <row r="2" spans="1:12" ht="20.25">
      <c r="B2" s="9"/>
      <c r="C2" s="9"/>
      <c r="D2" s="9" t="s">
        <v>1</v>
      </c>
      <c r="E2" s="9"/>
      <c r="F2" s="9"/>
      <c r="G2" s="9"/>
      <c r="H2" s="9"/>
      <c r="I2" s="9"/>
      <c r="J2" s="9"/>
      <c r="K2" s="9"/>
    </row>
    <row r="3" spans="1:12" ht="20.25">
      <c r="A3" s="13" t="s">
        <v>2</v>
      </c>
      <c r="B3" s="13"/>
      <c r="C3" s="9"/>
      <c r="D3" s="9"/>
      <c r="E3" s="9"/>
      <c r="F3" s="9"/>
      <c r="G3" s="9"/>
      <c r="H3" s="9" t="s">
        <v>3</v>
      </c>
      <c r="I3" s="9"/>
    </row>
    <row r="4" spans="1:12" ht="54" customHeight="1">
      <c r="A4" s="14" t="s">
        <v>4</v>
      </c>
      <c r="B4" s="12" t="s">
        <v>21</v>
      </c>
      <c r="C4" s="12"/>
      <c r="D4" s="12" t="s">
        <v>22</v>
      </c>
      <c r="E4" s="12"/>
      <c r="F4" s="12" t="s">
        <v>23</v>
      </c>
      <c r="G4" s="12"/>
      <c r="H4" s="12" t="s">
        <v>24</v>
      </c>
      <c r="I4" s="12"/>
      <c r="J4" s="12" t="s">
        <v>25</v>
      </c>
      <c r="K4" s="12"/>
      <c r="L4" s="11" t="s">
        <v>26</v>
      </c>
    </row>
    <row r="5" spans="1:12" ht="42.75" customHeight="1">
      <c r="A5" s="14"/>
      <c r="B5" s="10" t="s">
        <v>5</v>
      </c>
      <c r="C5" s="10" t="s">
        <v>6</v>
      </c>
      <c r="D5" s="10" t="s">
        <v>5</v>
      </c>
      <c r="E5" s="10" t="s">
        <v>6</v>
      </c>
      <c r="F5" s="10" t="s">
        <v>5</v>
      </c>
      <c r="G5" s="10" t="s">
        <v>6</v>
      </c>
      <c r="H5" s="10" t="s">
        <v>5</v>
      </c>
      <c r="I5" s="10" t="s">
        <v>6</v>
      </c>
      <c r="J5" s="10" t="s">
        <v>5</v>
      </c>
      <c r="K5" s="10" t="s">
        <v>6</v>
      </c>
      <c r="L5" s="10" t="s">
        <v>6</v>
      </c>
    </row>
    <row r="6" spans="1:12" ht="20.25">
      <c r="A6" s="1" t="s">
        <v>7</v>
      </c>
      <c r="B6" s="2">
        <v>18.190000000000001</v>
      </c>
      <c r="C6" s="2">
        <f>+B6</f>
        <v>18.190000000000001</v>
      </c>
      <c r="D6" s="2">
        <v>54.89</v>
      </c>
      <c r="E6" s="2">
        <f>+D6</f>
        <v>54.89</v>
      </c>
      <c r="F6" s="2">
        <v>103.67</v>
      </c>
      <c r="G6" s="2">
        <f>+F6</f>
        <v>103.67</v>
      </c>
      <c r="H6" s="2">
        <v>58.23</v>
      </c>
      <c r="I6" s="2">
        <f>+H6</f>
        <v>58.23</v>
      </c>
      <c r="J6" s="2">
        <v>60.49</v>
      </c>
      <c r="K6" s="2">
        <f>+J6</f>
        <v>60.49</v>
      </c>
      <c r="L6" s="3">
        <f>(K6-I6)/I6</f>
        <v>3.8811609136184186E-2</v>
      </c>
    </row>
    <row r="7" spans="1:12" ht="20.25">
      <c r="A7" s="1" t="s">
        <v>8</v>
      </c>
      <c r="B7" s="2">
        <v>17.93</v>
      </c>
      <c r="C7" s="2">
        <f t="shared" ref="C7:C17" si="0">+C6+B7</f>
        <v>36.120000000000005</v>
      </c>
      <c r="D7" s="2">
        <v>32.22</v>
      </c>
      <c r="E7" s="2">
        <f>+E6+D7</f>
        <v>87.11</v>
      </c>
      <c r="F7" s="2">
        <v>37.04</v>
      </c>
      <c r="G7" s="2">
        <f t="shared" ref="G7:G13" si="1">+G6+F7</f>
        <v>140.71</v>
      </c>
      <c r="H7" s="2">
        <v>35.29</v>
      </c>
      <c r="I7" s="2">
        <f t="shared" ref="I7:I17" si="2">+I6+H7</f>
        <v>93.52</v>
      </c>
      <c r="J7" s="2">
        <v>45.42</v>
      </c>
      <c r="K7" s="2">
        <f>K6+J7</f>
        <v>105.91</v>
      </c>
      <c r="L7" s="3">
        <f t="shared" ref="L7:L12" si="3">(K7-I7)/I7</f>
        <v>0.13248502994011976</v>
      </c>
    </row>
    <row r="8" spans="1:12" ht="20.25">
      <c r="A8" s="1" t="s">
        <v>9</v>
      </c>
      <c r="B8" s="2">
        <v>24.05</v>
      </c>
      <c r="C8" s="2">
        <f t="shared" si="0"/>
        <v>60.17</v>
      </c>
      <c r="D8" s="2">
        <v>39.43</v>
      </c>
      <c r="E8" s="2">
        <f>+E7+D8</f>
        <v>126.53999999999999</v>
      </c>
      <c r="F8" s="2">
        <v>59.15</v>
      </c>
      <c r="G8" s="2">
        <f t="shared" si="1"/>
        <v>199.86</v>
      </c>
      <c r="H8" s="2">
        <v>49.02</v>
      </c>
      <c r="I8" s="2">
        <f t="shared" si="2"/>
        <v>142.54</v>
      </c>
      <c r="J8" s="2">
        <v>62.81</v>
      </c>
      <c r="K8" s="2">
        <f>K7+J8</f>
        <v>168.72</v>
      </c>
      <c r="L8" s="3">
        <f t="shared" si="3"/>
        <v>0.18366774238810166</v>
      </c>
    </row>
    <row r="9" spans="1:12" ht="20.25">
      <c r="A9" s="1" t="s">
        <v>10</v>
      </c>
      <c r="B9" s="2">
        <v>46.3</v>
      </c>
      <c r="C9" s="2">
        <f t="shared" si="0"/>
        <v>106.47</v>
      </c>
      <c r="D9" s="2">
        <v>40.61</v>
      </c>
      <c r="E9" s="2">
        <f>+E8+D9</f>
        <v>167.14999999999998</v>
      </c>
      <c r="F9" s="2">
        <v>38.93</v>
      </c>
      <c r="G9" s="2">
        <f t="shared" si="1"/>
        <v>238.79000000000002</v>
      </c>
      <c r="H9" s="2">
        <v>44.18</v>
      </c>
      <c r="I9" s="2">
        <f t="shared" si="2"/>
        <v>186.72</v>
      </c>
      <c r="J9" s="2">
        <v>59.27</v>
      </c>
      <c r="K9" s="2">
        <f t="shared" ref="K9:K12" si="4">K8+J9</f>
        <v>227.99</v>
      </c>
      <c r="L9" s="3">
        <f t="shared" si="3"/>
        <v>0.22102613538988866</v>
      </c>
    </row>
    <row r="10" spans="1:12" ht="20.25">
      <c r="A10" s="1" t="s">
        <v>11</v>
      </c>
      <c r="B10" s="2">
        <v>31.26</v>
      </c>
      <c r="C10" s="2">
        <f t="shared" si="0"/>
        <v>137.72999999999999</v>
      </c>
      <c r="D10" s="2">
        <v>36.33</v>
      </c>
      <c r="E10" s="2">
        <f>+E9+D10</f>
        <v>203.47999999999996</v>
      </c>
      <c r="F10" s="2">
        <v>55.3</v>
      </c>
      <c r="G10" s="2">
        <f t="shared" si="1"/>
        <v>294.09000000000003</v>
      </c>
      <c r="H10" s="2">
        <v>44.02</v>
      </c>
      <c r="I10" s="2">
        <f t="shared" si="2"/>
        <v>230.74</v>
      </c>
      <c r="J10" s="2">
        <v>49.71</v>
      </c>
      <c r="K10" s="2">
        <f t="shared" si="4"/>
        <v>277.7</v>
      </c>
      <c r="L10" s="3">
        <f t="shared" si="3"/>
        <v>0.20351911242090656</v>
      </c>
    </row>
    <row r="11" spans="1:12" ht="20.25">
      <c r="A11" s="1" t="s">
        <v>12</v>
      </c>
      <c r="B11" s="2">
        <v>41.13</v>
      </c>
      <c r="C11" s="2">
        <f t="shared" si="0"/>
        <v>178.85999999999999</v>
      </c>
      <c r="D11" s="2">
        <v>53.5</v>
      </c>
      <c r="E11" s="2">
        <f t="shared" ref="E11:E17" si="5">+E10+D11</f>
        <v>256.97999999999996</v>
      </c>
      <c r="F11" s="2">
        <v>35.83</v>
      </c>
      <c r="G11" s="2">
        <f t="shared" si="1"/>
        <v>329.92</v>
      </c>
      <c r="H11" s="2">
        <v>55.61</v>
      </c>
      <c r="I11" s="2">
        <f t="shared" si="2"/>
        <v>286.35000000000002</v>
      </c>
      <c r="J11" s="2">
        <v>74.400000000000006</v>
      </c>
      <c r="K11" s="2">
        <f t="shared" si="4"/>
        <v>352.1</v>
      </c>
      <c r="L11" s="3">
        <f t="shared" si="3"/>
        <v>0.22961410860834641</v>
      </c>
    </row>
    <row r="12" spans="1:12" ht="20.25">
      <c r="A12" s="1" t="s">
        <v>13</v>
      </c>
      <c r="B12" s="2">
        <v>65.91</v>
      </c>
      <c r="C12" s="2">
        <f t="shared" si="0"/>
        <v>244.76999999999998</v>
      </c>
      <c r="D12" s="2">
        <v>39.93</v>
      </c>
      <c r="E12" s="2">
        <f t="shared" si="5"/>
        <v>296.90999999999997</v>
      </c>
      <c r="F12" s="2">
        <v>66.56</v>
      </c>
      <c r="G12" s="2">
        <f t="shared" si="1"/>
        <v>396.48</v>
      </c>
      <c r="H12" s="2">
        <v>51.31</v>
      </c>
      <c r="I12" s="2">
        <f t="shared" si="2"/>
        <v>337.66</v>
      </c>
      <c r="J12" s="2">
        <v>68.430000000000007</v>
      </c>
      <c r="K12" s="2">
        <f t="shared" si="4"/>
        <v>420.53000000000003</v>
      </c>
      <c r="L12" s="3">
        <f t="shared" si="3"/>
        <v>0.24542439139963276</v>
      </c>
    </row>
    <row r="13" spans="1:12" ht="20.25">
      <c r="A13" s="1" t="s">
        <v>14</v>
      </c>
      <c r="B13" s="2">
        <v>37.54</v>
      </c>
      <c r="C13" s="2">
        <f t="shared" si="0"/>
        <v>282.31</v>
      </c>
      <c r="D13" s="2">
        <v>32.86</v>
      </c>
      <c r="E13" s="2">
        <f>+E12+D13</f>
        <v>329.77</v>
      </c>
      <c r="F13" s="2">
        <v>40.729999999999997</v>
      </c>
      <c r="G13" s="2">
        <f t="shared" si="1"/>
        <v>437.21000000000004</v>
      </c>
      <c r="H13" s="2">
        <v>38.17</v>
      </c>
      <c r="I13" s="2">
        <f t="shared" si="2"/>
        <v>375.83000000000004</v>
      </c>
      <c r="J13" s="2"/>
      <c r="K13" s="2"/>
      <c r="L13" s="3"/>
    </row>
    <row r="14" spans="1:12" ht="20.25">
      <c r="A14" s="1" t="s">
        <v>15</v>
      </c>
      <c r="B14" s="2">
        <v>34.04</v>
      </c>
      <c r="C14" s="2">
        <f t="shared" si="0"/>
        <v>316.35000000000002</v>
      </c>
      <c r="D14" s="2">
        <v>69.430000000000007</v>
      </c>
      <c r="E14" s="2">
        <f>+E13+D14</f>
        <v>399.2</v>
      </c>
      <c r="F14" s="2">
        <v>51.4</v>
      </c>
      <c r="G14" s="2">
        <f>G13+F14</f>
        <v>488.61</v>
      </c>
      <c r="H14" s="2">
        <v>59.16</v>
      </c>
      <c r="I14" s="2">
        <f t="shared" si="2"/>
        <v>434.99</v>
      </c>
      <c r="J14" s="2"/>
      <c r="K14" s="2"/>
      <c r="L14" s="3"/>
    </row>
    <row r="15" spans="1:12" ht="20.25">
      <c r="A15" s="1" t="s">
        <v>16</v>
      </c>
      <c r="B15" s="2">
        <v>50.65</v>
      </c>
      <c r="C15" s="2">
        <f t="shared" si="0"/>
        <v>367</v>
      </c>
      <c r="D15" s="2">
        <v>45.08</v>
      </c>
      <c r="E15" s="2">
        <f t="shared" si="5"/>
        <v>444.28</v>
      </c>
      <c r="F15" s="2">
        <v>22.93</v>
      </c>
      <c r="G15" s="2">
        <f>G14+F15</f>
        <v>511.54</v>
      </c>
      <c r="H15" s="2">
        <v>52.84</v>
      </c>
      <c r="I15" s="2">
        <f t="shared" si="2"/>
        <v>487.83000000000004</v>
      </c>
      <c r="J15" s="2"/>
      <c r="K15" s="2"/>
      <c r="L15" s="3"/>
    </row>
    <row r="16" spans="1:12" ht="20.25">
      <c r="A16" s="1" t="s">
        <v>17</v>
      </c>
      <c r="B16" s="2">
        <v>38.729999999999997</v>
      </c>
      <c r="C16" s="2">
        <f t="shared" si="0"/>
        <v>405.73</v>
      </c>
      <c r="D16" s="2">
        <v>45.67</v>
      </c>
      <c r="E16" s="2">
        <f t="shared" si="5"/>
        <v>489.95</v>
      </c>
      <c r="F16" s="2">
        <v>45.76</v>
      </c>
      <c r="G16" s="2">
        <f>G15+F16</f>
        <v>557.30000000000007</v>
      </c>
      <c r="H16" s="2">
        <v>57.44</v>
      </c>
      <c r="I16" s="2">
        <f t="shared" si="2"/>
        <v>545.27</v>
      </c>
      <c r="J16" s="2"/>
      <c r="K16" s="2"/>
      <c r="L16" s="3"/>
    </row>
    <row r="17" spans="1:12" ht="20.25">
      <c r="A17" s="1" t="s">
        <v>18</v>
      </c>
      <c r="B17" s="2">
        <v>56.57</v>
      </c>
      <c r="C17" s="2">
        <f t="shared" si="0"/>
        <v>462.3</v>
      </c>
      <c r="D17" s="2">
        <v>66.52</v>
      </c>
      <c r="E17" s="2">
        <f t="shared" si="5"/>
        <v>556.47</v>
      </c>
      <c r="F17" s="2">
        <v>52.35</v>
      </c>
      <c r="G17" s="2">
        <f>G16+F17</f>
        <v>609.65000000000009</v>
      </c>
      <c r="H17" s="2">
        <v>88.48</v>
      </c>
      <c r="I17" s="2">
        <f t="shared" si="2"/>
        <v>633.75</v>
      </c>
      <c r="J17" s="2"/>
      <c r="K17" s="2"/>
      <c r="L17" s="3"/>
    </row>
    <row r="18" spans="1:12" ht="26.25">
      <c r="A18" s="1" t="s">
        <v>19</v>
      </c>
      <c r="B18" s="7"/>
      <c r="C18" s="2">
        <v>547</v>
      </c>
      <c r="D18" s="4"/>
      <c r="E18" s="2">
        <v>583</v>
      </c>
      <c r="F18" s="7"/>
      <c r="G18" s="2">
        <v>591</v>
      </c>
      <c r="H18" s="7"/>
      <c r="I18" s="2">
        <v>756</v>
      </c>
      <c r="J18" s="7"/>
      <c r="K18" s="2">
        <v>697</v>
      </c>
      <c r="L18" s="7"/>
    </row>
    <row r="19" spans="1:12" ht="20.25">
      <c r="A19" s="5" t="s">
        <v>20</v>
      </c>
      <c r="B19" s="5"/>
      <c r="C19" s="6">
        <f>C17-C18</f>
        <v>-84.699999999999989</v>
      </c>
      <c r="D19" s="5"/>
      <c r="E19" s="6">
        <f>E17-E18</f>
        <v>-26.529999999999973</v>
      </c>
      <c r="F19" s="8"/>
      <c r="G19" s="6">
        <f>G17-G18</f>
        <v>18.650000000000091</v>
      </c>
      <c r="H19" s="8"/>
      <c r="I19" s="6">
        <f>I17-I18</f>
        <v>-122.25</v>
      </c>
      <c r="J19" s="8"/>
      <c r="K19" s="6">
        <f>K17-K18</f>
        <v>-697</v>
      </c>
      <c r="L19" s="8"/>
    </row>
  </sheetData>
  <mergeCells count="7">
    <mergeCell ref="J4:K4"/>
    <mergeCell ref="A3:B3"/>
    <mergeCell ref="H4:I4"/>
    <mergeCell ref="A4:A5"/>
    <mergeCell ref="B4:C4"/>
    <mergeCell ref="D4:E4"/>
    <mergeCell ref="F4:G4"/>
  </mergeCells>
  <phoneticPr fontId="7" type="noConversion"/>
  <pageMargins left="0.79" right="0.5" top="0.5" bottom="0.5" header="0.5" footer="0.5"/>
  <pageSetup paperSize="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SER.TAX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shailendra</dc:creator>
  <cp:lastModifiedBy>user</cp:lastModifiedBy>
  <cp:lastPrinted>2013-10-08T09:31:47Z</cp:lastPrinted>
  <dcterms:created xsi:type="dcterms:W3CDTF">1996-10-14T23:33:28Z</dcterms:created>
  <dcterms:modified xsi:type="dcterms:W3CDTF">2016-11-19T05:11:42Z</dcterms:modified>
</cp:coreProperties>
</file>